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rn\OneDrive\Dokumenter\Dokumenter\A -Joern\REGIONSÆLDRERÅDET\regnskab\Ny mappe\"/>
    </mc:Choice>
  </mc:AlternateContent>
  <xr:revisionPtr revIDLastSave="0" documentId="8_{FE7C7A4B-C889-481F-9733-AD261B9224C4}" xr6:coauthVersionLast="47" xr6:coauthVersionMax="47" xr10:uidLastSave="{00000000-0000-0000-0000-000000000000}"/>
  <bookViews>
    <workbookView xWindow="3855" yWindow="3855" windowWidth="21600" windowHeight="11385" xr2:uid="{4CBD3ACE-CED4-4836-B55C-1217E3ADDA16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8" i="1" l="1"/>
  <c r="E28" i="1" s="1"/>
  <c r="C27" i="1"/>
  <c r="E27" i="1" s="1"/>
  <c r="C20" i="1"/>
  <c r="E20" i="1" s="1"/>
  <c r="C19" i="1"/>
  <c r="E19" i="1" s="1"/>
  <c r="C12" i="1"/>
  <c r="E12" i="1" s="1"/>
  <c r="C11" i="1"/>
  <c r="E11" i="1" s="1"/>
  <c r="D35" i="1"/>
  <c r="C33" i="1"/>
  <c r="E33" i="1" s="1"/>
  <c r="C32" i="1"/>
  <c r="E32" i="1" s="1"/>
  <c r="C31" i="1"/>
  <c r="E31" i="1" s="1"/>
  <c r="C30" i="1"/>
  <c r="E30" i="1" s="1"/>
  <c r="C29" i="1"/>
  <c r="E29" i="1" s="1"/>
  <c r="C26" i="1"/>
  <c r="E26" i="1" s="1"/>
  <c r="C25" i="1"/>
  <c r="E25" i="1" s="1"/>
  <c r="C24" i="1"/>
  <c r="E24" i="1" s="1"/>
  <c r="C23" i="1"/>
  <c r="E23" i="1" s="1"/>
  <c r="C22" i="1"/>
  <c r="E22" i="1" s="1"/>
  <c r="C21" i="1"/>
  <c r="E21" i="1" s="1"/>
  <c r="C18" i="1"/>
  <c r="E18" i="1" s="1"/>
  <c r="C17" i="1"/>
  <c r="E17" i="1" s="1"/>
  <c r="C16" i="1"/>
  <c r="E16" i="1" s="1"/>
  <c r="C15" i="1"/>
  <c r="E15" i="1" s="1"/>
  <c r="C14" i="1"/>
  <c r="E14" i="1" s="1"/>
  <c r="C13" i="1"/>
  <c r="E13" i="1" s="1"/>
  <c r="C10" i="1"/>
  <c r="E10" i="1" s="1"/>
  <c r="C9" i="1"/>
  <c r="E9" i="1" s="1"/>
  <c r="C8" i="1"/>
  <c r="E8" i="1" s="1"/>
  <c r="C7" i="1"/>
  <c r="E7" i="1" s="1"/>
  <c r="C6" i="1"/>
  <c r="E6" i="1" s="1"/>
  <c r="C5" i="1"/>
  <c r="E5" i="1" s="1"/>
  <c r="B35" i="1"/>
  <c r="C35" i="1" l="1"/>
</calcChain>
</file>

<file path=xl/sharedStrings.xml><?xml version="1.0" encoding="utf-8"?>
<sst xmlns="http://schemas.openxmlformats.org/spreadsheetml/2006/main" count="36" uniqueCount="36">
  <si>
    <t>Kommune</t>
  </si>
  <si>
    <t>Albertslund</t>
  </si>
  <si>
    <t>Allerød</t>
  </si>
  <si>
    <t>Ballerup</t>
  </si>
  <si>
    <t>Bornholm</t>
  </si>
  <si>
    <t>Brøndby</t>
  </si>
  <si>
    <t>Dragør</t>
  </si>
  <si>
    <t>Egedal</t>
  </si>
  <si>
    <t>Frederiksberg</t>
  </si>
  <si>
    <t>Fredensborg</t>
  </si>
  <si>
    <t>Frederikssund</t>
  </si>
  <si>
    <t>Furesø</t>
  </si>
  <si>
    <t>Gentofte</t>
  </si>
  <si>
    <t>Gladsaxe</t>
  </si>
  <si>
    <t>Glostrup</t>
  </si>
  <si>
    <t>Gribskov</t>
  </si>
  <si>
    <t>Halsnæs</t>
  </si>
  <si>
    <t>Helsingør</t>
  </si>
  <si>
    <t>Herlev</t>
  </si>
  <si>
    <t>Hillerød</t>
  </si>
  <si>
    <t>Hvidovre</t>
  </si>
  <si>
    <t>Høje-Taastrup</t>
  </si>
  <si>
    <t>Hørsholm</t>
  </si>
  <si>
    <t>Ishøj</t>
  </si>
  <si>
    <t>København</t>
  </si>
  <si>
    <t>Lyngby-Taarbæk</t>
  </si>
  <si>
    <t>Rudersdal</t>
  </si>
  <si>
    <t>Rødovre</t>
  </si>
  <si>
    <t>Tårnby</t>
  </si>
  <si>
    <t>Vallensbæk</t>
  </si>
  <si>
    <t>i alt</t>
  </si>
  <si>
    <r>
      <t xml:space="preserve">nyt kontingent ved </t>
    </r>
    <r>
      <rPr>
        <b/>
        <sz val="11"/>
        <color theme="1"/>
        <rFont val="Calibri"/>
        <family val="2"/>
        <scheme val="minor"/>
      </rPr>
      <t>5,2 øre</t>
    </r>
    <r>
      <rPr>
        <sz val="11"/>
        <color theme="1"/>
        <rFont val="Calibri"/>
        <family val="2"/>
        <scheme val="minor"/>
      </rPr>
      <t xml:space="preserve"> pr borger</t>
    </r>
  </si>
  <si>
    <t>kontingent i dag</t>
  </si>
  <si>
    <t>difference</t>
  </si>
  <si>
    <t>antal borgere fyldt 60 år pr 1. januar 2021</t>
  </si>
  <si>
    <t>kontingent pr borger over 60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</si>
</sst>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r.&quot;;[Red]\-#,##0\ &quot;kr.&quot;"/>
    <numFmt numFmtId="164" formatCode="#,##0.000\ &quot;kr.&quot;"/>
    <numFmt numFmtId="165" formatCode="#,##0\ &quot;kr.&quot;"/>
    <numFmt numFmtId="166" formatCode="#,##0\ _k_r_.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1" xfId="0" applyNumberFormat="1" applyBorder="1"/>
    <xf numFmtId="165" fontId="0" fillId="0" borderId="1" xfId="0" applyNumberFormat="1" applyBorder="1"/>
    <xf numFmtId="0" fontId="1" fillId="0" borderId="3" xfId="0" applyFont="1" applyBorder="1"/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2" borderId="4" xfId="0" applyFill="1" applyBorder="1"/>
    <xf numFmtId="0" fontId="0" fillId="0" borderId="3" xfId="0" applyBorder="1"/>
    <xf numFmtId="3" fontId="0" fillId="0" borderId="4" xfId="0" applyNumberFormat="1" applyBorder="1"/>
    <xf numFmtId="165" fontId="0" fillId="0" borderId="4" xfId="0" applyNumberFormat="1" applyBorder="1"/>
    <xf numFmtId="0" fontId="0" fillId="0" borderId="5" xfId="0" applyBorder="1"/>
    <xf numFmtId="3" fontId="1" fillId="0" borderId="4" xfId="0" applyNumberFormat="1" applyFont="1" applyBorder="1"/>
    <xf numFmtId="0" fontId="0" fillId="0" borderId="1" xfId="0" applyBorder="1"/>
    <xf numFmtId="165" fontId="1" fillId="0" borderId="4" xfId="0" applyNumberFormat="1" applyFont="1" applyBorder="1"/>
    <xf numFmtId="0" fontId="0" fillId="0" borderId="4" xfId="0" applyBorder="1"/>
    <xf numFmtId="6" fontId="0" fillId="2" borderId="1" xfId="0" applyNumberFormat="1" applyFill="1" applyBorder="1"/>
    <xf numFmtId="6" fontId="0" fillId="2" borderId="2" xfId="0" applyNumberFormat="1" applyFill="1" applyBorder="1"/>
    <xf numFmtId="0" fontId="0" fillId="3" borderId="0" xfId="0" applyFill="1"/>
    <xf numFmtId="164" fontId="1" fillId="3" borderId="0" xfId="0" applyNumberFormat="1" applyFont="1" applyFill="1"/>
    <xf numFmtId="165" fontId="2" fillId="0" borderId="1" xfId="0" applyNumberFormat="1" applyFont="1" applyBorder="1"/>
    <xf numFmtId="165" fontId="2" fillId="0" borderId="4" xfId="0" applyNumberFormat="1" applyFont="1" applyBorder="1"/>
    <xf numFmtId="166" fontId="2" fillId="0" borderId="5" xfId="0" applyNumberFormat="1" applyFont="1" applyBorder="1"/>
    <xf numFmtId="166" fontId="2" fillId="0" borderId="4" xfId="0" applyNumberFormat="1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99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4FB01-5014-46A8-9DD0-DC836496D026}">
  <dimension ref="A3:E37"/>
  <sheetViews>
    <sheetView tabSelected="1" view="pageLayout" zoomScaleNormal="100" workbookViewId="0">
      <selection activeCell="E38" sqref="E38"/>
    </sheetView>
  </sheetViews>
  <sheetFormatPr defaultRowHeight="15" x14ac:dyDescent="0.25"/>
  <cols>
    <col min="1" max="1" width="26.42578125" customWidth="1"/>
    <col min="2" max="2" width="13.85546875" customWidth="1"/>
    <col min="3" max="3" width="14.42578125" customWidth="1"/>
    <col min="4" max="4" width="13.5703125" customWidth="1"/>
    <col min="5" max="5" width="11" customWidth="1"/>
  </cols>
  <sheetData>
    <row r="3" spans="1:5" ht="21" customHeight="1" x14ac:dyDescent="0.25">
      <c r="A3" s="17" t="s">
        <v>35</v>
      </c>
      <c r="B3" s="17"/>
      <c r="C3" s="18">
        <v>5.1999999999999998E-2</v>
      </c>
    </row>
    <row r="4" spans="1:5" ht="45" x14ac:dyDescent="0.25">
      <c r="A4" s="3" t="s">
        <v>0</v>
      </c>
      <c r="B4" s="4" t="s">
        <v>34</v>
      </c>
      <c r="C4" s="5" t="s">
        <v>31</v>
      </c>
      <c r="D4" s="5" t="s">
        <v>32</v>
      </c>
      <c r="E4" s="6" t="s">
        <v>33</v>
      </c>
    </row>
    <row r="5" spans="1:5" ht="15.75" x14ac:dyDescent="0.25">
      <c r="A5" t="s">
        <v>1</v>
      </c>
      <c r="B5" s="1">
        <v>6422</v>
      </c>
      <c r="C5" s="19">
        <f>B5*C3</f>
        <v>333.94399999999996</v>
      </c>
      <c r="D5" s="2">
        <v>500</v>
      </c>
      <c r="E5" s="15">
        <f>C5-D5</f>
        <v>-166.05600000000004</v>
      </c>
    </row>
    <row r="6" spans="1:5" ht="15.75" x14ac:dyDescent="0.25">
      <c r="A6" t="s">
        <v>2</v>
      </c>
      <c r="B6" s="1">
        <v>6944</v>
      </c>
      <c r="C6" s="19">
        <f>B6*C3</f>
        <v>361.08799999999997</v>
      </c>
      <c r="D6" s="2">
        <v>500</v>
      </c>
      <c r="E6" s="15">
        <f t="shared" ref="E6:E33" si="0">C6-D6</f>
        <v>-138.91200000000003</v>
      </c>
    </row>
    <row r="7" spans="1:5" ht="15.75" x14ac:dyDescent="0.25">
      <c r="A7" t="s">
        <v>3</v>
      </c>
      <c r="B7" s="1">
        <v>12839</v>
      </c>
      <c r="C7" s="19">
        <f>B7*C3</f>
        <v>667.62799999999993</v>
      </c>
      <c r="D7" s="2">
        <v>500</v>
      </c>
      <c r="E7" s="15">
        <f t="shared" si="0"/>
        <v>167.62799999999993</v>
      </c>
    </row>
    <row r="8" spans="1:5" ht="15.75" x14ac:dyDescent="0.25">
      <c r="A8" t="s">
        <v>4</v>
      </c>
      <c r="B8" s="1">
        <v>15130</v>
      </c>
      <c r="C8" s="19">
        <f>B8*C3</f>
        <v>786.76</v>
      </c>
      <c r="D8" s="2">
        <v>500</v>
      </c>
      <c r="E8" s="15">
        <f t="shared" si="0"/>
        <v>286.76</v>
      </c>
    </row>
    <row r="9" spans="1:5" ht="15.75" x14ac:dyDescent="0.25">
      <c r="A9" t="s">
        <v>5</v>
      </c>
      <c r="B9" s="1">
        <v>9051</v>
      </c>
      <c r="C9" s="19">
        <f>B9*C3</f>
        <v>470.65199999999999</v>
      </c>
      <c r="D9" s="2">
        <v>500</v>
      </c>
      <c r="E9" s="15">
        <f t="shared" si="0"/>
        <v>-29.348000000000013</v>
      </c>
    </row>
    <row r="10" spans="1:5" ht="15.75" x14ac:dyDescent="0.25">
      <c r="A10" t="s">
        <v>6</v>
      </c>
      <c r="B10" s="1">
        <v>4487</v>
      </c>
      <c r="C10" s="19">
        <f>B10*C3</f>
        <v>233.32399999999998</v>
      </c>
      <c r="D10" s="2">
        <v>500</v>
      </c>
      <c r="E10" s="15">
        <f t="shared" si="0"/>
        <v>-266.67600000000004</v>
      </c>
    </row>
    <row r="11" spans="1:5" ht="15.75" x14ac:dyDescent="0.25">
      <c r="A11" t="s">
        <v>7</v>
      </c>
      <c r="B11" s="1">
        <v>10587</v>
      </c>
      <c r="C11" s="19">
        <f>B11*C3</f>
        <v>550.524</v>
      </c>
      <c r="D11" s="2">
        <v>500</v>
      </c>
      <c r="E11" s="15">
        <f t="shared" si="0"/>
        <v>50.524000000000001</v>
      </c>
    </row>
    <row r="12" spans="1:5" ht="15.75" x14ac:dyDescent="0.25">
      <c r="A12" t="s">
        <v>8</v>
      </c>
      <c r="B12" s="1">
        <v>22854</v>
      </c>
      <c r="C12" s="19">
        <f>B12*C3</f>
        <v>1188.4079999999999</v>
      </c>
      <c r="D12" s="2">
        <v>2500</v>
      </c>
      <c r="E12" s="15">
        <f t="shared" si="0"/>
        <v>-1311.5920000000001</v>
      </c>
    </row>
    <row r="13" spans="1:5" ht="15.75" x14ac:dyDescent="0.25">
      <c r="A13" t="s">
        <v>9</v>
      </c>
      <c r="B13" s="1">
        <v>12347</v>
      </c>
      <c r="C13" s="19">
        <f>B13*C3</f>
        <v>642.04399999999998</v>
      </c>
      <c r="D13" s="2">
        <v>500</v>
      </c>
      <c r="E13" s="15">
        <f t="shared" si="0"/>
        <v>142.04399999999998</v>
      </c>
    </row>
    <row r="14" spans="1:5" ht="15.75" x14ac:dyDescent="0.25">
      <c r="A14" t="s">
        <v>10</v>
      </c>
      <c r="B14" s="1">
        <v>14139</v>
      </c>
      <c r="C14" s="19">
        <f>B14*C3</f>
        <v>735.22799999999995</v>
      </c>
      <c r="D14" s="2">
        <v>500</v>
      </c>
      <c r="E14" s="15">
        <f t="shared" si="0"/>
        <v>235.22799999999995</v>
      </c>
    </row>
    <row r="15" spans="1:5" ht="15.75" x14ac:dyDescent="0.25">
      <c r="A15" t="s">
        <v>11</v>
      </c>
      <c r="B15" s="1">
        <v>11402</v>
      </c>
      <c r="C15" s="19">
        <f>B15*C3</f>
        <v>592.904</v>
      </c>
      <c r="D15" s="2">
        <v>500</v>
      </c>
      <c r="E15" s="15">
        <f t="shared" si="0"/>
        <v>92.903999999999996</v>
      </c>
    </row>
    <row r="16" spans="1:5" ht="15.75" x14ac:dyDescent="0.25">
      <c r="A16" t="s">
        <v>12</v>
      </c>
      <c r="B16" s="1">
        <v>20009</v>
      </c>
      <c r="C16" s="19">
        <f>B16*C3</f>
        <v>1040.4679999999998</v>
      </c>
      <c r="D16" s="2">
        <v>500</v>
      </c>
      <c r="E16" s="15">
        <f t="shared" si="0"/>
        <v>540.46799999999985</v>
      </c>
    </row>
    <row r="17" spans="1:5" ht="15.75" x14ac:dyDescent="0.25">
      <c r="A17" t="s">
        <v>13</v>
      </c>
      <c r="B17" s="1">
        <v>15556</v>
      </c>
      <c r="C17" s="19">
        <f>B17*C3</f>
        <v>808.91199999999992</v>
      </c>
      <c r="D17" s="2">
        <v>500</v>
      </c>
      <c r="E17" s="15">
        <f t="shared" si="0"/>
        <v>308.91199999999992</v>
      </c>
    </row>
    <row r="18" spans="1:5" ht="15.75" x14ac:dyDescent="0.25">
      <c r="A18" t="s">
        <v>14</v>
      </c>
      <c r="B18" s="1">
        <v>5582</v>
      </c>
      <c r="C18" s="19">
        <f>B18*C3</f>
        <v>290.26400000000001</v>
      </c>
      <c r="D18" s="2">
        <v>500</v>
      </c>
      <c r="E18" s="15">
        <f t="shared" si="0"/>
        <v>-209.73599999999999</v>
      </c>
    </row>
    <row r="19" spans="1:5" ht="15.75" x14ac:dyDescent="0.25">
      <c r="A19" t="s">
        <v>15</v>
      </c>
      <c r="B19" s="1">
        <v>14349</v>
      </c>
      <c r="C19" s="19">
        <f>B19*C3</f>
        <v>746.14799999999991</v>
      </c>
      <c r="D19" s="2">
        <v>500</v>
      </c>
      <c r="E19" s="15">
        <f t="shared" si="0"/>
        <v>246.14799999999991</v>
      </c>
    </row>
    <row r="20" spans="1:5" ht="15.75" x14ac:dyDescent="0.25">
      <c r="A20" t="s">
        <v>16</v>
      </c>
      <c r="B20" s="1">
        <v>10756</v>
      </c>
      <c r="C20" s="19">
        <f>B20*C3</f>
        <v>559.31200000000001</v>
      </c>
      <c r="D20" s="2">
        <v>500</v>
      </c>
      <c r="E20" s="15">
        <f t="shared" si="0"/>
        <v>59.312000000000012</v>
      </c>
    </row>
    <row r="21" spans="1:5" ht="15.75" x14ac:dyDescent="0.25">
      <c r="A21" t="s">
        <v>17</v>
      </c>
      <c r="B21" s="1">
        <v>19805</v>
      </c>
      <c r="C21" s="19">
        <f>B21*C3</f>
        <v>1029.8599999999999</v>
      </c>
      <c r="D21" s="2">
        <v>500</v>
      </c>
      <c r="E21" s="15">
        <f t="shared" si="0"/>
        <v>529.8599999999999</v>
      </c>
    </row>
    <row r="22" spans="1:5" ht="15.75" x14ac:dyDescent="0.25">
      <c r="A22" t="s">
        <v>18</v>
      </c>
      <c r="B22" s="1">
        <v>7332</v>
      </c>
      <c r="C22" s="19">
        <f>B22*C3</f>
        <v>381.26400000000001</v>
      </c>
      <c r="D22" s="2">
        <v>500</v>
      </c>
      <c r="E22" s="15">
        <f t="shared" si="0"/>
        <v>-118.73599999999999</v>
      </c>
    </row>
    <row r="23" spans="1:5" ht="15.75" x14ac:dyDescent="0.25">
      <c r="A23" t="s">
        <v>19</v>
      </c>
      <c r="B23" s="1">
        <v>12936</v>
      </c>
      <c r="C23" s="19">
        <f>B23*C3</f>
        <v>672.67200000000003</v>
      </c>
      <c r="D23" s="2">
        <v>500</v>
      </c>
      <c r="E23" s="15">
        <f t="shared" si="0"/>
        <v>172.67200000000003</v>
      </c>
    </row>
    <row r="24" spans="1:5" ht="15.75" x14ac:dyDescent="0.25">
      <c r="A24" t="s">
        <v>20</v>
      </c>
      <c r="B24" s="1">
        <v>12213</v>
      </c>
      <c r="C24" s="19">
        <f>B24*C3</f>
        <v>635.07600000000002</v>
      </c>
      <c r="D24" s="2">
        <v>500</v>
      </c>
      <c r="E24" s="15">
        <f t="shared" si="0"/>
        <v>135.07600000000002</v>
      </c>
    </row>
    <row r="25" spans="1:5" ht="15.75" x14ac:dyDescent="0.25">
      <c r="A25" t="s">
        <v>21</v>
      </c>
      <c r="B25" s="1">
        <v>11840</v>
      </c>
      <c r="C25" s="19">
        <f>B25*C3</f>
        <v>615.67999999999995</v>
      </c>
      <c r="D25" s="2">
        <v>500</v>
      </c>
      <c r="E25" s="15">
        <f t="shared" si="0"/>
        <v>115.67999999999995</v>
      </c>
    </row>
    <row r="26" spans="1:5" ht="15.75" x14ac:dyDescent="0.25">
      <c r="A26" t="s">
        <v>22</v>
      </c>
      <c r="B26" s="1">
        <v>8615</v>
      </c>
      <c r="C26" s="19">
        <f>B26*C3</f>
        <v>447.97999999999996</v>
      </c>
      <c r="D26" s="2">
        <v>500</v>
      </c>
      <c r="E26" s="15">
        <f t="shared" si="0"/>
        <v>-52.020000000000039</v>
      </c>
    </row>
    <row r="27" spans="1:5" ht="15.75" x14ac:dyDescent="0.25">
      <c r="A27" t="s">
        <v>23</v>
      </c>
      <c r="B27" s="1">
        <v>4979</v>
      </c>
      <c r="C27" s="19">
        <f>B27*C3</f>
        <v>258.90800000000002</v>
      </c>
      <c r="D27" s="2">
        <v>500</v>
      </c>
      <c r="E27" s="15">
        <f t="shared" si="0"/>
        <v>-241.09199999999998</v>
      </c>
    </row>
    <row r="28" spans="1:5" ht="15.75" x14ac:dyDescent="0.25">
      <c r="A28" t="s">
        <v>24</v>
      </c>
      <c r="B28" s="1">
        <v>91409</v>
      </c>
      <c r="C28" s="19">
        <f>B28*C3</f>
        <v>4753.268</v>
      </c>
      <c r="D28" s="2">
        <v>5000</v>
      </c>
      <c r="E28" s="15">
        <f t="shared" si="0"/>
        <v>-246.73199999999997</v>
      </c>
    </row>
    <row r="29" spans="1:5" ht="15.75" x14ac:dyDescent="0.25">
      <c r="A29" t="s">
        <v>25</v>
      </c>
      <c r="B29" s="1">
        <v>14448</v>
      </c>
      <c r="C29" s="19">
        <f>B29*C3</f>
        <v>751.29599999999994</v>
      </c>
      <c r="D29" s="2">
        <v>500</v>
      </c>
      <c r="E29" s="15">
        <f t="shared" si="0"/>
        <v>251.29599999999994</v>
      </c>
    </row>
    <row r="30" spans="1:5" ht="15.75" x14ac:dyDescent="0.25">
      <c r="A30" t="s">
        <v>26</v>
      </c>
      <c r="B30" s="1">
        <v>16633</v>
      </c>
      <c r="C30" s="19">
        <f>B30*C3</f>
        <v>864.91599999999994</v>
      </c>
      <c r="D30" s="2">
        <v>500</v>
      </c>
      <c r="E30" s="15">
        <f t="shared" si="0"/>
        <v>364.91599999999994</v>
      </c>
    </row>
    <row r="31" spans="1:5" ht="15.75" x14ac:dyDescent="0.25">
      <c r="A31" t="s">
        <v>27</v>
      </c>
      <c r="B31" s="1">
        <v>9833</v>
      </c>
      <c r="C31" s="19">
        <f>B31*C3</f>
        <v>511.31599999999997</v>
      </c>
      <c r="D31" s="2">
        <v>500</v>
      </c>
      <c r="E31" s="15">
        <f t="shared" si="0"/>
        <v>11.315999999999974</v>
      </c>
    </row>
    <row r="32" spans="1:5" ht="15.75" x14ac:dyDescent="0.25">
      <c r="A32" t="s">
        <v>28</v>
      </c>
      <c r="B32" s="1">
        <v>10749</v>
      </c>
      <c r="C32" s="19">
        <f>B32*C3</f>
        <v>558.94799999999998</v>
      </c>
      <c r="D32" s="2">
        <v>500</v>
      </c>
      <c r="E32" s="15">
        <f t="shared" si="0"/>
        <v>58.947999999999979</v>
      </c>
    </row>
    <row r="33" spans="1:5" ht="15.75" x14ac:dyDescent="0.25">
      <c r="A33" s="7" t="s">
        <v>29</v>
      </c>
      <c r="B33" s="8">
        <v>3868</v>
      </c>
      <c r="C33" s="20">
        <f>B33*C3</f>
        <v>201.136</v>
      </c>
      <c r="D33" s="9">
        <v>500</v>
      </c>
      <c r="E33" s="16">
        <f t="shared" si="0"/>
        <v>-298.86400000000003</v>
      </c>
    </row>
    <row r="34" spans="1:5" ht="15.75" x14ac:dyDescent="0.25">
      <c r="B34" s="10"/>
      <c r="C34" s="21"/>
      <c r="D34" s="12"/>
      <c r="E34" s="10"/>
    </row>
    <row r="35" spans="1:5" ht="15.75" x14ac:dyDescent="0.25">
      <c r="A35" s="7" t="s">
        <v>30</v>
      </c>
      <c r="B35" s="11">
        <f>SUM(B5:B33)</f>
        <v>417114</v>
      </c>
      <c r="C35" s="22">
        <f>SUM(C5:C33)</f>
        <v>21689.927999999993</v>
      </c>
      <c r="D35" s="13">
        <f>SUM(D5:D33)</f>
        <v>21000</v>
      </c>
      <c r="E35" s="14"/>
    </row>
    <row r="36" spans="1:5" ht="15.75" x14ac:dyDescent="0.25">
      <c r="C36" s="23"/>
    </row>
    <row r="37" spans="1:5" ht="15.75" x14ac:dyDescent="0.25">
      <c r="C37" s="23"/>
    </row>
  </sheetData>
  <pageMargins left="0.70866141732283472" right="0.70866141732283472" top="1.5354330708661419" bottom="0.74803149606299213" header="0.31496062992125984" footer="0.31496062992125984"/>
  <pageSetup paperSize="9" orientation="portrait" horizontalDpi="4294967295" verticalDpi="4294967295" r:id="rId1"/>
  <headerFooter>
    <oddHeader>&amp;C&amp;"Arial,Fed"&amp;18Regionsældreådet Hovedstaden&amp;"Arial,Normal"&amp;14
Bilag 6A til Repræsentantskabsmødet 29. marts 2022
Beregning af kontingent efter DÆ's metode 
opgørelse 1.januar 2021</oddHeader>
    <oddFooter>&amp;CJørn Gettermann &amp;Rden 8. marts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Joern Gettermann</dc:creator>
  <cp:lastModifiedBy>Joern Gettermann</cp:lastModifiedBy>
  <cp:lastPrinted>2022-03-15T15:55:17Z</cp:lastPrinted>
  <dcterms:created xsi:type="dcterms:W3CDTF">2022-03-08T13:05:20Z</dcterms:created>
  <dcterms:modified xsi:type="dcterms:W3CDTF">2022-04-04T12:47:55Z</dcterms:modified>
</cp:coreProperties>
</file>